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showInkAnnotation="0"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87DABDD1-F974-43C5-BE04-C4412895584E}" xr6:coauthVersionLast="47" xr6:coauthVersionMax="47" xr10:uidLastSave="{00000000-0000-0000-0000-000000000000}"/>
  <bookViews>
    <workbookView showHorizontalScroll="0" showVerticalScroll="0" showSheetTabs="0" xWindow="5415" yWindow="300" windowWidth="16485" windowHeight="15105" xr2:uid="{00000000-000D-0000-FFFF-FFFF00000000}"/>
  </bookViews>
  <sheets>
    <sheet name="Hoja1" sheetId="3" r:id="rId1"/>
    <sheet name="Listas" sheetId="5" state="hidden" r:id="rId2"/>
  </sheets>
  <externalReferences>
    <externalReference r:id="rId3"/>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mx="http://schemas.microsoft.com/office/mac/excel/2008/main" uri="{7523E5D3-25F3-A5E0-1632-64F254C22452}">
      <mx:ArchID Flags="2"/>
    </ext>
  </extLst>
</workbook>
</file>

<file path=xl/calcChain.xml><?xml version="1.0" encoding="utf-8"?>
<calcChain xmlns="http://schemas.openxmlformats.org/spreadsheetml/2006/main">
  <c r="K25" i="3" l="1"/>
  <c r="K24" i="3"/>
  <c r="C54" i="5" l="1"/>
  <c r="B53" i="5"/>
  <c r="C50" i="5"/>
  <c r="B49" i="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Magnolia Andrea Garzon Perdomo</author>
  </authors>
  <commentList>
    <comment ref="A8" authorId="0" shapeId="0" xr:uid="{00000000-0006-0000-0000-000001000000}">
      <text>
        <r>
          <rPr>
            <sz val="9"/>
            <color indexed="81"/>
            <rFont val="Tahoma"/>
            <family val="2"/>
          </rPr>
          <t xml:space="preserve">Incluya el nombre de 
la consulta pública
</t>
        </r>
      </text>
    </comment>
    <comment ref="A9" authorId="0" shapeId="0" xr:uid="{00000000-0006-0000-0000-000002000000}">
      <text>
        <r>
          <rPr>
            <sz val="9"/>
            <color indexed="81"/>
            <rFont val="Tahoma"/>
            <family val="2"/>
          </rPr>
          <t xml:space="preserve">Se debe realizar una pequeña introducción invitando a los ciudadanos a consultar las respuestas obtenidas durante el proceso de consulta pública
</t>
        </r>
      </text>
    </comment>
    <comment ref="A10" authorId="0" shapeId="0" xr:uid="{00000000-0006-0000-0000-000003000000}">
      <text>
        <r>
          <rPr>
            <sz val="9"/>
            <color indexed="81"/>
            <rFont val="Tahoma"/>
            <family val="2"/>
          </rPr>
          <t xml:space="preserve">Incluir el objetivo de la consulta pública realizada y que corresponde al que se publicó al momento de desarrollarla.
</t>
        </r>
      </text>
    </comment>
    <comment ref="A11" authorId="0" shapeId="0" xr:uid="{00000000-0006-0000-0000-000004000000}">
      <text>
        <r>
          <rPr>
            <sz val="9"/>
            <color indexed="81"/>
            <rFont val="Tahoma"/>
            <family val="2"/>
          </rPr>
          <t xml:space="preserve">Incluir la fecha en la que se publica (Encargado GIT Servicio Integral al Ciudadano)
</t>
        </r>
      </text>
    </comment>
    <comment ref="A13" authorId="0" shapeId="0" xr:uid="{00000000-0006-0000-0000-000005000000}">
      <text>
        <r>
          <rPr>
            <sz val="9"/>
            <color indexed="81"/>
            <rFont val="Tahoma"/>
            <family val="2"/>
          </rPr>
          <t xml:space="preserve">Diligencie el nombre del proyecto que se encuentra en curso
</t>
        </r>
      </text>
    </comment>
    <comment ref="H13" authorId="0" shapeId="0" xr:uid="{00000000-0006-0000-0000-000006000000}">
      <text>
        <r>
          <rPr>
            <sz val="9"/>
            <color indexed="81"/>
            <rFont val="Tahoma"/>
            <family val="2"/>
          </rPr>
          <t xml:space="preserve">Diligencie el objetivo que tiene el proyecto de regulación que está en curso
</t>
        </r>
      </text>
    </comment>
    <comment ref="A14" authorId="0" shapeId="0" xr:uid="{00000000-0006-0000-0000-000007000000}">
      <text>
        <r>
          <rPr>
            <sz val="9"/>
            <color indexed="81"/>
            <rFont val="Tahoma"/>
            <family val="2"/>
          </rPr>
          <t xml:space="preserve">Elija de la lista desplegable
</t>
        </r>
      </text>
    </comment>
    <comment ref="H14" authorId="0" shapeId="0" xr:uid="{00000000-0006-0000-0000-000008000000}">
      <text>
        <r>
          <rPr>
            <sz val="9"/>
            <color indexed="81"/>
            <rFont val="Tahoma"/>
            <family val="2"/>
          </rPr>
          <t xml:space="preserve">Elija de la lista desplegable
</t>
        </r>
      </text>
    </comment>
    <comment ref="A15" authorId="0" shapeId="0" xr:uid="{00000000-0006-0000-0000-000009000000}">
      <text>
        <r>
          <rPr>
            <b/>
            <sz val="9"/>
            <color indexed="81"/>
            <rFont val="Tahoma"/>
            <family val="2"/>
          </rPr>
          <t>DD/MM/AAAA</t>
        </r>
        <r>
          <rPr>
            <sz val="9"/>
            <color indexed="81"/>
            <rFont val="Tahoma"/>
            <family val="2"/>
          </rPr>
          <t xml:space="preserve">
</t>
        </r>
      </text>
    </comment>
    <comment ref="E15" authorId="0" shapeId="0" xr:uid="{00000000-0006-0000-0000-00000A000000}">
      <text>
        <r>
          <rPr>
            <b/>
            <sz val="9"/>
            <color indexed="81"/>
            <rFont val="Tahoma"/>
            <family val="2"/>
          </rPr>
          <t>DD/MM/AAAA</t>
        </r>
        <r>
          <rPr>
            <sz val="9"/>
            <color indexed="81"/>
            <rFont val="Tahoma"/>
            <family val="2"/>
          </rPr>
          <t xml:space="preserve">
</t>
        </r>
      </text>
    </comment>
    <comment ref="K15" authorId="0" shapeId="0" xr:uid="{00000000-0006-0000-0000-00000B000000}">
      <text>
        <r>
          <rPr>
            <sz val="9"/>
            <color indexed="81"/>
            <rFont val="Tahoma"/>
            <family val="2"/>
          </rPr>
          <t xml:space="preserve">Calcule los días hábiles que duro la consulta pública en la página web
</t>
        </r>
        <r>
          <rPr>
            <b/>
            <sz val="9"/>
            <color indexed="81"/>
            <rFont val="Tahoma"/>
            <family val="2"/>
          </rPr>
          <t xml:space="preserve">
</t>
        </r>
      </text>
    </comment>
    <comment ref="A16" authorId="0" shapeId="0" xr:uid="{00000000-0006-0000-0000-00000C000000}">
      <text>
        <r>
          <rPr>
            <sz val="9"/>
            <color indexed="81"/>
            <rFont val="Tahoma"/>
            <family val="2"/>
          </rPr>
          <t xml:space="preserve">Se debe pegar el link de donde se encuentra alojada la consulta públicas en la página web
</t>
        </r>
      </text>
    </comment>
    <comment ref="A17" authorId="0" shapeId="0" xr:uid="{00000000-0006-0000-0000-00000D000000}">
      <text>
        <r>
          <rPr>
            <sz val="9"/>
            <color indexed="81"/>
            <rFont val="Tahoma"/>
            <family val="2"/>
          </rPr>
          <t xml:space="preserve">Incluya los medios por los cuales se realizó difusión pueden ser: Página web de la entidad, redes sociales. Medios de comunicación, correos masivos, entre otros
</t>
        </r>
      </text>
    </comment>
    <comment ref="H17" authorId="0" shapeId="0" xr:uid="{00000000-0006-0000-0000-00000E000000}">
      <text>
        <r>
          <rPr>
            <sz val="9"/>
            <color indexed="81"/>
            <rFont val="Tahoma"/>
            <family val="2"/>
          </rPr>
          <t>Formulario forms, foros, conversatorios</t>
        </r>
        <r>
          <rPr>
            <b/>
            <sz val="9"/>
            <color indexed="81"/>
            <rFont val="Tahoma"/>
            <family val="2"/>
          </rPr>
          <t xml:space="preserve"> </t>
        </r>
        <r>
          <rPr>
            <sz val="9"/>
            <color indexed="81"/>
            <rFont val="Tahoma"/>
            <family val="2"/>
          </rPr>
          <t xml:space="preserve">
</t>
        </r>
      </text>
    </comment>
    <comment ref="A19" authorId="0" shapeId="0" xr:uid="{00000000-0006-0000-0000-00000F000000}">
      <text>
        <r>
          <rPr>
            <sz val="9"/>
            <color indexed="81"/>
            <rFont val="Tahoma"/>
            <family val="2"/>
          </rPr>
          <t xml:space="preserve">Incluya el número total de personas que participaron en la consulta
</t>
        </r>
      </text>
    </comment>
    <comment ref="A20" authorId="0" shapeId="0" xr:uid="{00000000-0006-0000-0000-000010000000}">
      <text>
        <r>
          <rPr>
            <sz val="9"/>
            <color indexed="81"/>
            <rFont val="Tahoma"/>
            <family val="2"/>
          </rPr>
          <t xml:space="preserve">Incluye el número total de comentarios recibidos
</t>
        </r>
      </text>
    </comment>
    <comment ref="A21" authorId="0" shapeId="0" xr:uid="{00000000-0006-0000-0000-000011000000}">
      <text>
        <r>
          <rPr>
            <sz val="9"/>
            <color indexed="81"/>
            <rFont val="Tahoma"/>
            <family val="2"/>
          </rPr>
          <t xml:space="preserve">Incluya la cantidad de comentarios que efectivamente corresponden a la temática de la consulta y tienen incidencia en el tema
</t>
        </r>
      </text>
    </comment>
    <comment ref="A22" authorId="0" shapeId="0" xr:uid="{00000000-0006-0000-0000-000012000000}">
      <text>
        <r>
          <rPr>
            <sz val="9"/>
            <color indexed="81"/>
            <rFont val="Tahoma"/>
            <family val="2"/>
          </rPr>
          <t xml:space="preserve">Incluya la cantidad de comentarios que no se consideraron para ajustar el proyecto
</t>
        </r>
      </text>
    </comment>
    <comment ref="A23" authorId="0" shapeId="0" xr:uid="{00000000-0006-0000-0000-000013000000}">
      <text>
        <r>
          <rPr>
            <sz val="9"/>
            <color indexed="81"/>
            <rFont val="Tahoma"/>
            <family val="2"/>
          </rPr>
          <t xml:space="preserve">Incluye el número total de artículos del proyecto
</t>
        </r>
      </text>
    </comment>
    <comment ref="A24" authorId="0" shapeId="0" xr:uid="{00000000-0006-0000-0000-000014000000}">
      <text>
        <r>
          <rPr>
            <sz val="9"/>
            <color indexed="81"/>
            <rFont val="Tahoma"/>
            <family val="2"/>
          </rPr>
          <t xml:space="preserve">Incluye el número total de artículos del proyecto con comentarios de la ciudadanía
</t>
        </r>
      </text>
    </comment>
    <comment ref="A25" authorId="0" shapeId="0" xr:uid="{00000000-0006-0000-0000-000015000000}">
      <text>
        <r>
          <rPr>
            <sz val="9"/>
            <color indexed="81"/>
            <rFont val="Tahoma"/>
            <family val="2"/>
          </rPr>
          <t xml:space="preserve">Incluye el número total de artículos del proyecto modificados luego de haber recibido los comentarios de la ciudadanía
</t>
        </r>
      </text>
    </comment>
  </commentList>
</comments>
</file>

<file path=xl/sharedStrings.xml><?xml version="1.0" encoding="utf-8"?>
<sst xmlns="http://schemas.openxmlformats.org/spreadsheetml/2006/main" count="122" uniqueCount="106">
  <si>
    <t>Datos básicos</t>
  </si>
  <si>
    <t xml:space="preserve">Consolidado de observaciones y respuestas </t>
  </si>
  <si>
    <t xml:space="preserve">No. </t>
  </si>
  <si>
    <t xml:space="preserve">Remitente </t>
  </si>
  <si>
    <t>Observación recibida</t>
  </si>
  <si>
    <t>Consideraciones de la Entidad</t>
  </si>
  <si>
    <t>Canales o medios dispuestos para la recepción de comentarios:</t>
  </si>
  <si>
    <t>Introducción</t>
  </si>
  <si>
    <t xml:space="preserve">PROCESO: </t>
  </si>
  <si>
    <t>VERSIÓN: 1</t>
  </si>
  <si>
    <t>CÓDIGO:</t>
  </si>
  <si>
    <t>Servicio Integral al Ciudadano</t>
  </si>
  <si>
    <t>FORMATO:</t>
  </si>
  <si>
    <t>Dependencia</t>
  </si>
  <si>
    <t xml:space="preserve">Grupo Interno de Trabajo </t>
  </si>
  <si>
    <t>Dirección Inspección Vigilancia y Control</t>
  </si>
  <si>
    <t>Objetivo</t>
  </si>
  <si>
    <t>Fecha de inicio</t>
  </si>
  <si>
    <t>Fecha de finalización</t>
  </si>
  <si>
    <t>Tiempo total de duración de la consulta</t>
  </si>
  <si>
    <t>Canales o medios dispuestos para la difusión de la consulta</t>
  </si>
  <si>
    <t>Número total de comentarios recibidos</t>
  </si>
  <si>
    <t>Número total de participantes</t>
  </si>
  <si>
    <t>Fecha de recepción del comentario</t>
  </si>
  <si>
    <t>DEPENDENCIA</t>
  </si>
  <si>
    <t>GIT</t>
  </si>
  <si>
    <t>Despacho del Ministro</t>
  </si>
  <si>
    <t>Despacho del Viceministro</t>
  </si>
  <si>
    <t>Actividad Física</t>
  </si>
  <si>
    <t>Dirección Fomento y Desarrollo Deportivo</t>
  </si>
  <si>
    <t>Actuaciones Administrativas</t>
  </si>
  <si>
    <t>Dirección Recursos y Herramientas del Sistema</t>
  </si>
  <si>
    <t>Centro de Alto Rendimiento - CAR</t>
  </si>
  <si>
    <t>Centro de Ciencias del Deporte CCD</t>
  </si>
  <si>
    <t>Dirección Posicionamiento y Liderazgo Deportivo</t>
  </si>
  <si>
    <t>Comunicaciones</t>
  </si>
  <si>
    <t>Oficina Asesora de planeación</t>
  </si>
  <si>
    <t>Contratación</t>
  </si>
  <si>
    <t>Oficina Asesora Juridica</t>
  </si>
  <si>
    <t>Deporte Aficionado</t>
  </si>
  <si>
    <t>Oficina de Control Interno</t>
  </si>
  <si>
    <t>Deporte Escolar</t>
  </si>
  <si>
    <t>Oficina de Control interno disciplinario</t>
  </si>
  <si>
    <t>Deporte Profesional</t>
  </si>
  <si>
    <t>Secretaria General</t>
  </si>
  <si>
    <t>Deporte Rendimiento Convencional</t>
  </si>
  <si>
    <t>Deporte Rendimiento Paralímpico</t>
  </si>
  <si>
    <t>Deporte Social Comunitario</t>
  </si>
  <si>
    <t>Desarrollo Psicosocial</t>
  </si>
  <si>
    <t>Dirección Fomento y Desarrollo</t>
  </si>
  <si>
    <t>Gestión Administrativa</t>
  </si>
  <si>
    <t>Gestión del conocimiento e nnovación</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</si>
  <si>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</si>
  <si>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</si>
  <si>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</si>
  <si>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</si>
  <si>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</si>
  <si>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</si>
  <si>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</si>
  <si>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</si>
  <si>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</si>
  <si>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</si>
  <si>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Talento Humano</t>
  </si>
  <si>
    <t>Talento y Reserva Deportiva</t>
  </si>
  <si>
    <t>Tecnología de la información y las comunicaciones- TICS</t>
  </si>
  <si>
    <t>Tesorería</t>
  </si>
  <si>
    <r>
      <t>n= Z</t>
    </r>
    <r>
      <rPr>
        <b/>
        <vertAlign val="superscript"/>
        <sz val="14"/>
        <color theme="1"/>
        <rFont val="Calibri"/>
        <family val="2"/>
        <scheme val="minor"/>
      </rPr>
      <t>2</t>
    </r>
    <r>
      <rPr>
        <b/>
        <sz val="14"/>
        <color theme="1"/>
        <rFont val="Calibri"/>
        <family val="2"/>
        <scheme val="minor"/>
      </rPr>
      <t>Npq/e</t>
    </r>
    <r>
      <rPr>
        <b/>
        <vertAlign val="superscript"/>
        <sz val="14"/>
        <color theme="1"/>
        <rFont val="Calibri"/>
        <family val="2"/>
        <scheme val="minor"/>
      </rPr>
      <t>2</t>
    </r>
    <r>
      <rPr>
        <b/>
        <sz val="14"/>
        <color theme="1"/>
        <rFont val="Calibri"/>
        <family val="2"/>
        <scheme val="minor"/>
      </rPr>
      <t>(N-1)+Z2pq</t>
    </r>
  </si>
  <si>
    <t>n= tamaño muestra</t>
  </si>
  <si>
    <t>Exponentes</t>
  </si>
  <si>
    <t>z= nivel de confianza 90%= 1.645</t>
  </si>
  <si>
    <t>p= variabilidad negativa 50%</t>
  </si>
  <si>
    <t>q= variabilidad positiva 50%</t>
  </si>
  <si>
    <t xml:space="preserve">N= tamaño de la población </t>
  </si>
  <si>
    <t>e= error 0.05</t>
  </si>
  <si>
    <t>Respuestas Consulta Pública</t>
  </si>
  <si>
    <t>NOMBRE DE LA CONSULTA PÚBLICA</t>
  </si>
  <si>
    <t>Nombre del proyecto de regulación</t>
  </si>
  <si>
    <t>Objetivo del proyecto de regulación</t>
  </si>
  <si>
    <t>Fecha de publicación de consolidado de observaciones y respuestas</t>
  </si>
  <si>
    <t>Enlace donde estuvo la Consulta Pública</t>
  </si>
  <si>
    <t>Número total de comentarios aceptados</t>
  </si>
  <si>
    <t>Porcentaje de comentarios aceptados</t>
  </si>
  <si>
    <t>Número total de comentarios no aceptados</t>
  </si>
  <si>
    <t>Porcentaje de comentarios no aceptados</t>
  </si>
  <si>
    <t>Número total de artículos del proyecto</t>
  </si>
  <si>
    <t>Número total de artículos del proyecto con comentarios</t>
  </si>
  <si>
    <t>Número total de artículos del proyecto modificados</t>
  </si>
  <si>
    <t>Porcentaje de articulos del proyecto modificados</t>
  </si>
  <si>
    <t>Porcentaje de articulos del proyecto con comentarios</t>
  </si>
  <si>
    <t>Estado</t>
  </si>
  <si>
    <t>Aceptado</t>
  </si>
  <si>
    <t>No aceptado</t>
  </si>
  <si>
    <t>Resultados de la consulta pública</t>
  </si>
  <si>
    <t>Gestión Presupuestal</t>
  </si>
  <si>
    <t>SI-FR-032</t>
  </si>
  <si>
    <t xml:space="preserve">FECHA:                                                                                    29/11/2022                                                                                                                                                                                                                                                                                                                                                                                                                                                                  </t>
  </si>
  <si>
    <t>Consulta pública: modificación Decreto 1085 de 2015</t>
  </si>
  <si>
    <t>Modificar los artículos 2.9.2.3 y 2.9.4.4 del Decreto 1085 de 2015 Único Reglamentario del Sector Administrativo del Deporte sobre los plazos para la constitución de las federaciones deportivas y adecuación de la estructura de los organismos de deporte para personas con discapacidad.</t>
  </si>
  <si>
    <t>Por el cual se modifican los artículos 2.9.2.3 y 2.9.4.4 del Decreto 1085 de 2015 Único Reglamentario del Sector Administrativo del Deporte sobre los plazos para la constitución de las federaciones deportivas y adecuación de la estructura de los organismos de deporte para personas con discapacidad.</t>
  </si>
  <si>
    <t>15 días</t>
  </si>
  <si>
    <t>https://www.mindeporte.gov.co/normatividad/consulta-publica-proyectos-normativos/consultas-abiertas/consulta-publica-modificacion-decreto-1085-2015</t>
  </si>
  <si>
    <t>Página Web del Ministerio del Deporte</t>
  </si>
  <si>
    <t>No se obtuvieron comentarios</t>
  </si>
  <si>
    <t>N.A.</t>
  </si>
  <si>
    <t>Dar a conocer las modificaciones de los artículos 2.9.2.3 y 2.9.4.4 del Decreto 1085 de 2015 Único Reglamentario del Sector Administrativo del Deporte sobre los plazos para la constitución de las federaciones deportivas y adecuación de la estructura de los organismos de deporte para personas con discapacidad.</t>
  </si>
  <si>
    <t>La Ley 1946 de 2019 "por medio del cual se modifica la Ley 582 de 2000 y se dictan otras disposiciones" se expidió con el objeto de reestructurar el Sistema Paralímpico Colombiano, armonizándolo con las normas internacionales vigentes.
El Gobierno Nacional mediante el Decreto 520 de 2021 "Por medio del cual se reglamenta la Ley 1946 de 2019 "por medio del cual se modifica la ley 582 de 2000 y se dictan otras disposiciones" y se sustituye la parte 9, libro 2 del Decreto Único Reglamentario del Sector Administrativo del Deporte" con el objeto de reglamentar la organización, funcionamiento, niveles jerárquicos y estructura del deporte para personas con discapacidad, estableciendo plazos en algunas de sus disposiciones.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</si>
</sst>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Arial"/>
      <family val="2"/>
    </font>
    <font>
      <sz val="12"/>
      <color theme="1"/>
      <name val="Calibri"/>
      <family val="2"/>
      <scheme val="minor"/>
    </font>
    <font>
      <b/>
      <sz val="11"/>
      <color theme="1"/>
      <name val="Calibri"/>
      <family val="2"/>
      <scheme val="minor"/>
    </font>
    <font>
      <sz val="9"/>
      <color indexed="81"/>
      <name val="Tahoma"/>
      <family val="2"/>
    </font>
    <font>
      <b/>
      <sz val="11"/>
      <color theme="1"/>
      <name val="Arial"/>
      <family val="2"/>
    </font>
    <font>
      <b/>
      <sz val="12"/>
      <color theme="1"/>
      <name val="Calibri"/>
      <family val="2"/>
      <scheme val="minor"/>
    </font>
    <font>
      <b/>
      <sz val="14"/>
      <color theme="1"/>
      <name val="Calibri"/>
      <family val="2"/>
      <scheme val="minor"/>
    </font>
    <font>
      <b/>
      <sz val="18"/>
      <color theme="1"/>
      <name val="Calibri"/>
      <family val="2"/>
      <scheme val="minor"/>
    </font>
    <font>
      <b/>
      <sz val="9"/>
      <color indexed="81"/>
      <name val="Tahoma"/>
      <family val="2"/>
    </font>
    <font>
      <sz val="16"/>
      <color theme="1"/>
      <name val="Calibri"/>
      <family val="2"/>
      <scheme val="minor"/>
    </font>
    <font>
      <b/>
      <vertAlign val="superscript"/>
      <sz val="14"/>
      <color theme="1"/>
      <name val="Calibri"/>
      <family val="2"/>
      <scheme val="minor"/>
    </font>
    <font>
      <u/>
      <sz val="12"/>
      <color theme="10"/>
      <name val="Calibri"/>
      <family val="2"/>
      <scheme val="minor"/>
    </font>
  </fonts>
  <fills count="4">
    <fill>
      <patternFill patternType="none"/>
    </fill>
    <fill>
      <patternFill patternType="gray125"/>
    </fill>
    <fill>
      <patternFill patternType="solid">
        <fgColor theme="0"/>
        <bgColor indexed="64"/>
      </patternFill>
    </fill>
    <fill>
      <patternFill patternType="solid">
        <fgColor theme="2"/>
        <bgColor indexed="64"/>
      </patternFill>
    </fill>
  </fills>
  <borders count="3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style="medium">
        <color indexed="64"/>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medium">
        <color indexed="64"/>
      </right>
      <top/>
      <bottom style="thin">
        <color auto="1"/>
      </bottom>
      <diagonal/>
    </border>
    <border>
      <left style="thin">
        <color auto="1"/>
      </left>
      <right/>
      <top style="thin">
        <color auto="1"/>
      </top>
      <bottom style="medium">
        <color indexed="64"/>
      </bottom>
      <diagonal/>
    </border>
    <border>
      <left/>
      <right style="thin">
        <color auto="1"/>
      </right>
      <top style="thin">
        <color auto="1"/>
      </top>
      <bottom style="medium">
        <color indexed="64"/>
      </bottom>
      <diagonal/>
    </border>
    <border>
      <left/>
      <right/>
      <top style="thin">
        <color auto="1"/>
      </top>
      <bottom style="medium">
        <color indexed="64"/>
      </bottom>
      <diagonal/>
    </border>
    <border>
      <left/>
      <right style="medium">
        <color indexed="64"/>
      </right>
      <top style="thin">
        <color auto="1"/>
      </top>
      <bottom style="medium">
        <color indexed="64"/>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s>
  <cellStyleXfs count="4">
    <xf numFmtId="0" fontId="0" fillId="0" borderId="0"/>
    <xf numFmtId="9" fontId="5" fillId="0" borderId="0" applyFont="0" applyFill="0" applyBorder="0" applyAlignment="0" applyProtection="0"/>
    <xf numFmtId="0" fontId="3" fillId="0" borderId="0"/>
    <xf numFmtId="0" fontId="15" fillId="0" borderId="0" applyNumberFormat="0" applyFill="0" applyBorder="0" applyAlignment="0" applyProtection="0"/>
  </cellStyleXfs>
  <cellXfs count="100">
    <xf numFmtId="0" fontId="0" fillId="0" borderId="0" xfId="0"/>
    <xf numFmtId="0" fontId="8" fillId="2" borderId="16" xfId="0" applyFont="1" applyFill="1" applyBorder="1" applyAlignment="1">
      <alignment horizontal="left"/>
    </xf>
    <xf numFmtId="0" fontId="8" fillId="0" borderId="18" xfId="0" applyFont="1" applyBorder="1" applyAlignment="1">
      <alignment vertical="top"/>
    </xf>
    <xf numFmtId="0" fontId="8" fillId="2" borderId="21" xfId="0" applyFont="1" applyFill="1" applyBorder="1" applyAlignment="1">
      <alignment horizontal="left" vertical="top"/>
    </xf>
    <xf numFmtId="0" fontId="4" fillId="2" borderId="22" xfId="0" applyFont="1" applyFill="1" applyBorder="1" applyAlignment="1">
      <alignment horizontal="center" vertical="top"/>
    </xf>
    <xf numFmtId="0" fontId="8" fillId="2" borderId="0" xfId="0" applyFont="1" applyFill="1" applyAlignment="1">
      <alignment horizontal="left"/>
    </xf>
    <xf numFmtId="0" fontId="0" fillId="0" borderId="1" xfId="0" applyBorder="1"/>
    <xf numFmtId="0" fontId="0" fillId="0" borderId="3" xfId="0" applyBorder="1"/>
    <xf numFmtId="0" fontId="0" fillId="0" borderId="12" xfId="0" applyBorder="1"/>
    <xf numFmtId="0" fontId="0" fillId="0" borderId="13" xfId="0" applyBorder="1"/>
    <xf numFmtId="0" fontId="3" fillId="0" borderId="0" xfId="2"/>
    <xf numFmtId="0" fontId="6" fillId="0" borderId="0" xfId="2" applyFont="1"/>
    <xf numFmtId="0" fontId="10" fillId="0" borderId="0" xfId="2" applyFont="1"/>
    <xf numFmtId="1" fontId="3" fillId="0" borderId="0" xfId="2" applyNumberFormat="1"/>
    <xf numFmtId="3" fontId="3" fillId="0" borderId="0" xfId="2" applyNumberFormat="1"/>
    <xf numFmtId="0" fontId="0" fillId="0" borderId="1" xfId="0" applyBorder="1" applyAlignment="1">
      <alignment vertical="center"/>
    </xf>
    <xf numFmtId="0" fontId="0" fillId="0" borderId="37" xfId="0" applyBorder="1" applyAlignment="1">
      <alignment horizontal="center" vertical="center"/>
    </xf>
    <xf numFmtId="0" fontId="0" fillId="0" borderId="36" xfId="0" applyBorder="1" applyAlignment="1">
      <alignment horizontal="center" vertical="center"/>
    </xf>
    <xf numFmtId="0" fontId="2" fillId="0" borderId="0" xfId="2" applyFont="1"/>
    <xf numFmtId="0" fontId="1" fillId="0" borderId="0" xfId="2" applyFont="1"/>
    <xf numFmtId="0" fontId="8" fillId="2" borderId="23" xfId="0" applyFont="1" applyFill="1" applyBorder="1" applyAlignment="1">
      <alignment horizontal="left"/>
    </xf>
    <xf numFmtId="14" fontId="0" fillId="0" borderId="1" xfId="0" applyNumberFormat="1" applyBorder="1"/>
    <xf numFmtId="0" fontId="0" fillId="0" borderId="29" xfId="0" applyBorder="1" applyAlignment="1">
      <alignment horizontal="center"/>
    </xf>
    <xf numFmtId="0" fontId="0" fillId="0" borderId="31" xfId="0" applyBorder="1" applyAlignment="1">
      <alignment horizontal="center"/>
    </xf>
    <xf numFmtId="0" fontId="0" fillId="0" borderId="32" xfId="0" applyBorder="1" applyAlignment="1">
      <alignment horizontal="center"/>
    </xf>
    <xf numFmtId="0" fontId="0" fillId="0" borderId="2" xfId="0" applyBorder="1" applyAlignment="1">
      <alignment horizontal="center"/>
    </xf>
    <xf numFmtId="0" fontId="0" fillId="0" borderId="27" xfId="0" applyBorder="1" applyAlignment="1">
      <alignment horizontal="center"/>
    </xf>
    <xf numFmtId="0" fontId="0" fillId="0" borderId="4" xfId="0" applyBorder="1" applyAlignment="1">
      <alignment horizontal="center"/>
    </xf>
    <xf numFmtId="0" fontId="0" fillId="0" borderId="1" xfId="0" applyBorder="1" applyAlignment="1">
      <alignment horizontal="center"/>
    </xf>
    <xf numFmtId="0" fontId="0" fillId="0" borderId="13" xfId="0" applyBorder="1" applyAlignment="1">
      <alignment horizontal="center"/>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26" xfId="0" applyBorder="1" applyAlignment="1">
      <alignment horizontal="center"/>
    </xf>
    <xf numFmtId="0" fontId="0" fillId="0" borderId="30" xfId="0" applyBorder="1" applyAlignment="1">
      <alignment horizontal="center"/>
    </xf>
    <xf numFmtId="0" fontId="13" fillId="3" borderId="19" xfId="0" applyFont="1" applyFill="1" applyBorder="1" applyAlignment="1">
      <alignment horizontal="center"/>
    </xf>
    <xf numFmtId="0" fontId="13" fillId="3" borderId="0" xfId="0" applyFont="1" applyFill="1" applyAlignment="1">
      <alignment horizontal="center"/>
    </xf>
    <xf numFmtId="0" fontId="13" fillId="3" borderId="20" xfId="0" applyFont="1" applyFill="1" applyBorder="1" applyAlignment="1">
      <alignment horizontal="center"/>
    </xf>
    <xf numFmtId="0" fontId="15" fillId="0" borderId="1" xfId="3" applyBorder="1" applyAlignment="1">
      <alignment horizontal="center"/>
    </xf>
    <xf numFmtId="0" fontId="0" fillId="0" borderId="11" xfId="0" applyBorder="1" applyAlignment="1">
      <alignment horizontal="center"/>
    </xf>
    <xf numFmtId="0" fontId="0" fillId="0" borderId="12"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center" vertical="center"/>
    </xf>
    <xf numFmtId="0" fontId="0" fillId="0" borderId="14" xfId="0" applyBorder="1" applyAlignment="1">
      <alignment horizontal="center" vertical="center"/>
    </xf>
    <xf numFmtId="0" fontId="13" fillId="3" borderId="15" xfId="0" applyFont="1" applyFill="1" applyBorder="1" applyAlignment="1">
      <alignment horizontal="center"/>
    </xf>
    <xf numFmtId="0" fontId="13" fillId="3" borderId="16" xfId="0" applyFont="1" applyFill="1" applyBorder="1" applyAlignment="1">
      <alignment horizontal="center"/>
    </xf>
    <xf numFmtId="0" fontId="13" fillId="3" borderId="17" xfId="0" applyFont="1" applyFill="1" applyBorder="1" applyAlignment="1">
      <alignment horizontal="center"/>
    </xf>
    <xf numFmtId="0" fontId="0" fillId="0" borderId="3" xfId="0" applyBorder="1" applyAlignment="1">
      <alignment horizontal="left" vertical="top"/>
    </xf>
    <xf numFmtId="0" fontId="0" fillId="0" borderId="1" xfId="0" applyBorder="1" applyAlignment="1">
      <alignment horizontal="left" vertical="top"/>
    </xf>
    <xf numFmtId="0" fontId="0" fillId="0" borderId="3" xfId="0" applyBorder="1" applyAlignment="1">
      <alignment horizontal="left" vertical="top" wrapText="1"/>
    </xf>
    <xf numFmtId="0" fontId="0" fillId="0" borderId="1" xfId="0" applyBorder="1" applyAlignment="1">
      <alignment horizontal="left" vertical="top"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left" vertical="top" wrapText="1"/>
    </xf>
    <xf numFmtId="0" fontId="0" fillId="0" borderId="27" xfId="0" applyBorder="1" applyAlignment="1">
      <alignment horizontal="left" vertical="top" wrapText="1"/>
    </xf>
    <xf numFmtId="0" fontId="0" fillId="0" borderId="26" xfId="0" applyBorder="1" applyAlignment="1">
      <alignment horizontal="left" vertical="top" wrapText="1"/>
    </xf>
    <xf numFmtId="9" fontId="0" fillId="0" borderId="2" xfId="1" applyFont="1" applyBorder="1" applyAlignment="1">
      <alignment horizontal="center" vertical="center"/>
    </xf>
    <xf numFmtId="9" fontId="0" fillId="0" borderId="27" xfId="1" applyFont="1" applyBorder="1" applyAlignment="1">
      <alignment horizontal="center" vertical="center"/>
    </xf>
    <xf numFmtId="9" fontId="0" fillId="0" borderId="26" xfId="1" applyFont="1" applyBorder="1" applyAlignment="1">
      <alignment horizontal="center" vertical="center"/>
    </xf>
    <xf numFmtId="0" fontId="0" fillId="0" borderId="33" xfId="0" applyBorder="1" applyAlignment="1">
      <alignment horizontal="center"/>
    </xf>
    <xf numFmtId="0" fontId="0" fillId="0" borderId="34" xfId="0" applyBorder="1" applyAlignment="1">
      <alignment horizontal="center"/>
    </xf>
    <xf numFmtId="0" fontId="0" fillId="0" borderId="35" xfId="0" applyBorder="1" applyAlignment="1">
      <alignment horizontal="center"/>
    </xf>
    <xf numFmtId="0" fontId="11" fillId="0" borderId="1" xfId="0" applyFont="1" applyBorder="1" applyAlignment="1">
      <alignment horizontal="center" vertical="center"/>
    </xf>
    <xf numFmtId="0" fontId="13" fillId="3" borderId="8" xfId="0" applyFont="1" applyFill="1" applyBorder="1" applyAlignment="1">
      <alignment horizontal="center"/>
    </xf>
    <xf numFmtId="0" fontId="13" fillId="3" borderId="9" xfId="0" applyFont="1" applyFill="1" applyBorder="1" applyAlignment="1">
      <alignment horizontal="center"/>
    </xf>
    <xf numFmtId="0" fontId="13" fillId="3" borderId="10" xfId="0" applyFont="1" applyFill="1" applyBorder="1" applyAlignment="1">
      <alignment horizontal="center"/>
    </xf>
    <xf numFmtId="0" fontId="0" fillId="0" borderId="5" xfId="0" applyBorder="1" applyAlignment="1">
      <alignment horizontal="center" vertical="center"/>
    </xf>
    <xf numFmtId="0" fontId="0" fillId="0" borderId="5" xfId="0" applyBorder="1" applyAlignment="1">
      <alignment horizontal="left" vertical="top" wrapText="1"/>
    </xf>
    <xf numFmtId="0" fontId="9" fillId="0" borderId="1" xfId="0" applyFont="1" applyBorder="1" applyAlignment="1">
      <alignment horizontal="center" vertical="center"/>
    </xf>
    <xf numFmtId="0" fontId="0" fillId="2" borderId="15" xfId="0" applyFill="1" applyBorder="1" applyAlignment="1">
      <alignment horizontal="center"/>
    </xf>
    <xf numFmtId="0" fontId="0" fillId="2" borderId="16" xfId="0" applyFill="1" applyBorder="1" applyAlignment="1">
      <alignment horizontal="center"/>
    </xf>
    <xf numFmtId="0" fontId="0" fillId="2" borderId="17" xfId="0" applyFill="1" applyBorder="1" applyAlignment="1">
      <alignment horizontal="center"/>
    </xf>
    <xf numFmtId="0" fontId="0" fillId="2" borderId="19" xfId="0" applyFill="1" applyBorder="1" applyAlignment="1">
      <alignment horizontal="center"/>
    </xf>
    <xf numFmtId="0" fontId="0" fillId="2" borderId="0" xfId="0" applyFill="1" applyAlignment="1">
      <alignment horizontal="center"/>
    </xf>
    <xf numFmtId="0" fontId="0" fillId="2" borderId="20" xfId="0" applyFill="1" applyBorder="1" applyAlignment="1">
      <alignment horizontal="center"/>
    </xf>
    <xf numFmtId="0" fontId="0" fillId="2" borderId="24" xfId="0" applyFill="1" applyBorder="1" applyAlignment="1">
      <alignment horizontal="center"/>
    </xf>
    <xf numFmtId="0" fontId="0" fillId="2" borderId="22" xfId="0" applyFill="1" applyBorder="1" applyAlignment="1">
      <alignment horizontal="center"/>
    </xf>
    <xf numFmtId="0" fontId="0" fillId="2" borderId="25" xfId="0" applyFill="1" applyBorder="1" applyAlignment="1">
      <alignment horizontal="center"/>
    </xf>
    <xf numFmtId="0" fontId="8" fillId="2" borderId="16" xfId="0" applyFont="1" applyFill="1" applyBorder="1" applyAlignment="1">
      <alignment horizontal="left"/>
    </xf>
    <xf numFmtId="0" fontId="4" fillId="2" borderId="22" xfId="0" applyFont="1" applyFill="1" applyBorder="1" applyAlignment="1">
      <alignment horizontal="center" vertical="top"/>
    </xf>
    <xf numFmtId="0" fontId="8" fillId="2" borderId="15" xfId="0" applyFont="1" applyFill="1" applyBorder="1" applyAlignment="1">
      <alignment horizontal="left"/>
    </xf>
    <xf numFmtId="0" fontId="8" fillId="2" borderId="21" xfId="0" applyFont="1" applyFill="1" applyBorder="1" applyAlignment="1">
      <alignment horizontal="left" vertical="top" wrapText="1"/>
    </xf>
    <xf numFmtId="0" fontId="8" fillId="2" borderId="23" xfId="0" applyFont="1" applyFill="1" applyBorder="1" applyAlignment="1">
      <alignment horizontal="left" vertical="top"/>
    </xf>
    <xf numFmtId="0" fontId="4" fillId="2" borderId="24" xfId="0" applyFont="1" applyFill="1" applyBorder="1" applyAlignment="1">
      <alignment horizontal="center" vertical="top"/>
    </xf>
    <xf numFmtId="0" fontId="0" fillId="0" borderId="37" xfId="0" applyBorder="1" applyAlignment="1">
      <alignment horizontal="center" vertical="center" wrapText="1"/>
    </xf>
    <xf numFmtId="0" fontId="0" fillId="0" borderId="7" xfId="0" applyBorder="1" applyAlignment="1">
      <alignment horizontal="center" wrapText="1"/>
    </xf>
    <xf numFmtId="0" fontId="0" fillId="0" borderId="28" xfId="0" applyBorder="1" applyAlignment="1">
      <alignment horizontal="center" wrapText="1"/>
    </xf>
    <xf numFmtId="0" fontId="11" fillId="0" borderId="5" xfId="0" applyFont="1" applyBorder="1" applyAlignment="1">
      <alignment horizontal="center" vertical="top"/>
    </xf>
    <xf numFmtId="9" fontId="0" fillId="0" borderId="1" xfId="1" applyFont="1" applyBorder="1" applyAlignment="1">
      <alignment horizontal="center"/>
    </xf>
    <xf numFmtId="9" fontId="0" fillId="0" borderId="11" xfId="1" applyFont="1" applyBorder="1" applyAlignment="1">
      <alignment horizontal="center"/>
    </xf>
    <xf numFmtId="9" fontId="0" fillId="0" borderId="2" xfId="1" applyFont="1" applyBorder="1" applyAlignment="1">
      <alignment horizontal="center"/>
    </xf>
    <xf numFmtId="9" fontId="0" fillId="0" borderId="27" xfId="1" applyFont="1" applyBorder="1" applyAlignment="1">
      <alignment horizontal="center"/>
    </xf>
    <xf numFmtId="9" fontId="0" fillId="0" borderId="4" xfId="1" applyFont="1" applyBorder="1" applyAlignment="1">
      <alignment horizontal="center"/>
    </xf>
    <xf numFmtId="0" fontId="0" fillId="0" borderId="3" xfId="0" applyBorder="1" applyAlignment="1">
      <alignment horizontal="center" vertical="center"/>
    </xf>
    <xf numFmtId="0" fontId="0" fillId="2" borderId="6" xfId="0" applyFill="1" applyBorder="1" applyAlignment="1">
      <alignment horizontal="center" vertical="center"/>
    </xf>
    <xf numFmtId="0" fontId="0" fillId="2" borderId="7" xfId="0" applyFill="1" applyBorder="1" applyAlignment="1">
      <alignment horizontal="center" vertical="center"/>
    </xf>
    <xf numFmtId="0" fontId="0" fillId="0" borderId="1" xfId="0" applyBorder="1" applyAlignment="1">
      <alignment horizontal="center" wrapText="1"/>
    </xf>
    <xf numFmtId="0" fontId="0" fillId="2" borderId="7" xfId="0" applyFill="1" applyBorder="1" applyAlignment="1">
      <alignment horizontal="center" vertical="center" wrapText="1"/>
    </xf>
    <xf numFmtId="0" fontId="0" fillId="0" borderId="7" xfId="0" applyBorder="1" applyAlignment="1">
      <alignment horizontal="center"/>
    </xf>
    <xf numFmtId="0" fontId="0" fillId="0" borderId="28" xfId="0" applyBorder="1" applyAlignment="1">
      <alignment horizontal="center"/>
    </xf>
    <xf numFmtId="14" fontId="0" fillId="0" borderId="1" xfId="0" applyNumberFormat="1" applyBorder="1" applyAlignment="1">
      <alignment horizontal="center"/>
    </xf>
  </cellXfs>
  <cellStyles count="4">
    <cellStyle name="Hipervínculo" xfId="3" builtinId="8"/>
    <cellStyle name="Normal" xfId="0" builtinId="0"/>
    <cellStyle name="Normal 2" xfId="2" xr:uid="{00000000-0005-0000-0000-000001000000}"/>
    <cellStyle name="Porcentaje" xfId="1" builtinId="5"/>
  </cellStyles>
  <dxfs count="0"/>
  <tableStyles count="0" defaultTableStyle="TableStyleMedium2" defaultPivotStyle="PivotStyleLight16"/>
  <colors>
    <mruColors>
      <color rgb="FF6898FC"/>
      <color rgb="FFDCEAFB"/>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514351</xdr:colOff>
      <xdr:row>1</xdr:row>
      <xdr:rowOff>104774</xdr:rowOff>
    </xdr:from>
    <xdr:to>
      <xdr:col>3</xdr:col>
      <xdr:colOff>1410892</xdr:colOff>
      <xdr:row>5</xdr:row>
      <xdr:rowOff>114299</xdr:rowOff>
    </xdr:to>
    <xdr:pic>
      <xdr:nvPicPr>
        <xdr:cNvPr id="2" name="Imagen 1">
          <a:extLst>
            <a:ext uri="{FF2B5EF4-FFF2-40B4-BE49-F238E27FC236}">
              <a16:creationId xmlns:a16="http://schemas.microsoft.com/office/drawing/2014/main" id="{0D04C6E5-B9F6-4B68-A505-79C1C70DD5B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4351" y="314324"/>
          <a:ext cx="3763566" cy="8286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mgarzonp/Documents/Seguimiento%20calidad%20peticiones/Septiembre_2022/Seguimiento%20calidad%20de%20peticiones_septiemb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sheetName val="Instrucciones"/>
      <sheetName val="Despacho Ministro"/>
      <sheetName val="Viceministro"/>
      <sheetName val="Recursos y herramientas"/>
      <sheetName val="Posicionamiento"/>
      <sheetName val="Jurídica"/>
      <sheetName val="Control interno"/>
      <sheetName val="Secretaría General"/>
      <sheetName val="IVC"/>
      <sheetName val="Hoja2"/>
    </sheetNames>
    <sheetDataSet>
      <sheetData sheetId="0">
        <row r="7">
          <cell r="S7">
            <v>1449</v>
          </cell>
        </row>
      </sheetData>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mindeporte.gov.co/normatividad/consulta-publica-proyectos-normativos/consultas-abiertas/consulta-publica-modificacion-decreto-1085-2015"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46"/>
  <sheetViews>
    <sheetView tabSelected="1" zoomScaleNormal="100" zoomScalePageLayoutView="68" workbookViewId="0"/>
  </sheetViews>
  <sheetFormatPr baseColWidth="10" defaultRowHeight="15.75" x14ac:dyDescent="0.25"/>
  <cols>
    <col min="3" max="3" width="15.625" customWidth="1"/>
    <col min="4" max="4" width="29.25" customWidth="1"/>
    <col min="10" max="10" width="13" customWidth="1"/>
    <col min="16" max="16" width="23.75" customWidth="1"/>
  </cols>
  <sheetData>
    <row r="1" spans="1:16" ht="16.5" thickBot="1" x14ac:dyDescent="0.3"/>
    <row r="2" spans="1:16" ht="16.5" thickBot="1" x14ac:dyDescent="0.3">
      <c r="A2" s="68"/>
      <c r="B2" s="69"/>
      <c r="C2" s="69"/>
      <c r="D2" s="70"/>
      <c r="E2" s="77" t="s">
        <v>8</v>
      </c>
      <c r="F2" s="77"/>
      <c r="G2" s="77"/>
      <c r="H2" s="77"/>
      <c r="I2" s="77"/>
      <c r="J2" s="77"/>
      <c r="K2" s="77"/>
      <c r="L2" s="77"/>
      <c r="M2" s="77"/>
      <c r="N2" s="77"/>
      <c r="O2" s="1"/>
      <c r="P2" s="2" t="s">
        <v>9</v>
      </c>
    </row>
    <row r="3" spans="1:16" x14ac:dyDescent="0.25">
      <c r="A3" s="71"/>
      <c r="B3" s="72"/>
      <c r="C3" s="72"/>
      <c r="D3" s="73"/>
      <c r="E3" s="5"/>
      <c r="F3" s="5"/>
      <c r="G3" s="5"/>
      <c r="H3" s="5"/>
      <c r="I3" s="5"/>
      <c r="J3" s="5"/>
      <c r="K3" s="5"/>
      <c r="L3" s="5"/>
      <c r="M3" s="5"/>
      <c r="N3" s="5"/>
      <c r="O3" s="5"/>
      <c r="P3" s="3" t="s">
        <v>10</v>
      </c>
    </row>
    <row r="4" spans="1:16" ht="16.5" thickBot="1" x14ac:dyDescent="0.3">
      <c r="A4" s="71"/>
      <c r="B4" s="72"/>
      <c r="C4" s="72"/>
      <c r="D4" s="73"/>
      <c r="E4" s="78" t="s">
        <v>11</v>
      </c>
      <c r="F4" s="78"/>
      <c r="G4" s="78"/>
      <c r="H4" s="78"/>
      <c r="I4" s="78"/>
      <c r="J4" s="78"/>
      <c r="K4" s="78"/>
      <c r="L4" s="78"/>
      <c r="M4" s="78"/>
      <c r="N4" s="78"/>
      <c r="O4" s="4"/>
      <c r="P4" s="20" t="s">
        <v>94</v>
      </c>
    </row>
    <row r="5" spans="1:16" x14ac:dyDescent="0.25">
      <c r="A5" s="71"/>
      <c r="B5" s="72"/>
      <c r="C5" s="72"/>
      <c r="D5" s="73"/>
      <c r="E5" s="79" t="s">
        <v>12</v>
      </c>
      <c r="F5" s="77"/>
      <c r="G5" s="77"/>
      <c r="H5" s="77"/>
      <c r="I5" s="77"/>
      <c r="J5" s="77"/>
      <c r="K5" s="77"/>
      <c r="L5" s="77"/>
      <c r="M5" s="77"/>
      <c r="N5" s="77"/>
      <c r="O5" s="1"/>
      <c r="P5" s="80" t="s">
        <v>95</v>
      </c>
    </row>
    <row r="6" spans="1:16" ht="16.5" thickBot="1" x14ac:dyDescent="0.3">
      <c r="A6" s="74"/>
      <c r="B6" s="75"/>
      <c r="C6" s="75"/>
      <c r="D6" s="76"/>
      <c r="E6" s="82" t="s">
        <v>74</v>
      </c>
      <c r="F6" s="78"/>
      <c r="G6" s="78"/>
      <c r="H6" s="78"/>
      <c r="I6" s="78"/>
      <c r="J6" s="78"/>
      <c r="K6" s="78"/>
      <c r="L6" s="78"/>
      <c r="M6" s="78"/>
      <c r="N6" s="78"/>
      <c r="O6" s="4"/>
      <c r="P6" s="81"/>
    </row>
    <row r="7" spans="1:16" ht="5.25" customHeight="1" x14ac:dyDescent="0.25"/>
    <row r="8" spans="1:16" ht="34.5" customHeight="1" x14ac:dyDescent="0.25">
      <c r="A8" s="67" t="s">
        <v>75</v>
      </c>
      <c r="B8" s="67"/>
      <c r="C8" s="67"/>
      <c r="D8" s="67"/>
      <c r="E8" s="61" t="s">
        <v>96</v>
      </c>
      <c r="F8" s="61"/>
      <c r="G8" s="61"/>
      <c r="H8" s="61"/>
      <c r="I8" s="61"/>
      <c r="J8" s="61"/>
      <c r="K8" s="61"/>
      <c r="L8" s="61"/>
      <c r="M8" s="61"/>
      <c r="N8" s="61"/>
      <c r="O8" s="61"/>
      <c r="P8" s="61"/>
    </row>
    <row r="9" spans="1:16" ht="80.45" customHeight="1" x14ac:dyDescent="0.25">
      <c r="A9" s="50" t="s">
        <v>7</v>
      </c>
      <c r="B9" s="50"/>
      <c r="C9" s="50"/>
      <c r="D9" s="50"/>
      <c r="E9" s="49" t="s">
        <v>105</v>
      </c>
      <c r="F9" s="47"/>
      <c r="G9" s="47"/>
      <c r="H9" s="47"/>
      <c r="I9" s="47"/>
      <c r="J9" s="47"/>
      <c r="K9" s="47"/>
      <c r="L9" s="47"/>
      <c r="M9" s="47"/>
      <c r="N9" s="47"/>
      <c r="O9" s="47"/>
      <c r="P9" s="47"/>
    </row>
    <row r="10" spans="1:16" ht="38.1" customHeight="1" x14ac:dyDescent="0.25">
      <c r="A10" s="65" t="s">
        <v>16</v>
      </c>
      <c r="B10" s="65"/>
      <c r="C10" s="65"/>
      <c r="D10" s="65"/>
      <c r="E10" s="66" t="s">
        <v>104</v>
      </c>
      <c r="F10" s="66"/>
      <c r="G10" s="66"/>
      <c r="H10" s="66"/>
      <c r="I10" s="66"/>
      <c r="J10" s="66"/>
      <c r="K10" s="66"/>
      <c r="L10" s="66"/>
      <c r="M10" s="66"/>
      <c r="N10" s="66"/>
      <c r="O10" s="66"/>
      <c r="P10" s="66"/>
    </row>
    <row r="11" spans="1:16" ht="24" thickBot="1" x14ac:dyDescent="0.3">
      <c r="A11" s="65" t="s">
        <v>78</v>
      </c>
      <c r="B11" s="65"/>
      <c r="C11" s="65"/>
      <c r="D11" s="65"/>
      <c r="E11" s="86" t="s">
        <v>102</v>
      </c>
      <c r="F11" s="86"/>
      <c r="G11" s="86"/>
      <c r="H11" s="86"/>
      <c r="I11" s="86"/>
      <c r="J11" s="86"/>
      <c r="K11" s="86"/>
      <c r="L11" s="86"/>
      <c r="M11" s="86"/>
      <c r="N11" s="86"/>
      <c r="O11" s="86"/>
      <c r="P11" s="86"/>
    </row>
    <row r="12" spans="1:16" ht="21.75" thickBot="1" x14ac:dyDescent="0.4">
      <c r="A12" s="62" t="s">
        <v>0</v>
      </c>
      <c r="B12" s="63"/>
      <c r="C12" s="63"/>
      <c r="D12" s="63"/>
      <c r="E12" s="63"/>
      <c r="F12" s="63"/>
      <c r="G12" s="63"/>
      <c r="H12" s="63"/>
      <c r="I12" s="63"/>
      <c r="J12" s="63"/>
      <c r="K12" s="63"/>
      <c r="L12" s="63"/>
      <c r="M12" s="63"/>
      <c r="N12" s="63"/>
      <c r="O12" s="63"/>
      <c r="P12" s="64"/>
    </row>
    <row r="13" spans="1:16" ht="75.95" customHeight="1" x14ac:dyDescent="0.25">
      <c r="A13" s="93" t="s">
        <v>76</v>
      </c>
      <c r="B13" s="94"/>
      <c r="C13" s="94"/>
      <c r="D13" s="95" t="s">
        <v>98</v>
      </c>
      <c r="E13" s="95"/>
      <c r="F13" s="95"/>
      <c r="G13" s="95"/>
      <c r="H13" s="96" t="s">
        <v>77</v>
      </c>
      <c r="I13" s="96"/>
      <c r="J13" s="96"/>
      <c r="K13" s="84" t="s">
        <v>97</v>
      </c>
      <c r="L13" s="84"/>
      <c r="M13" s="84"/>
      <c r="N13" s="84"/>
      <c r="O13" s="84"/>
      <c r="P13" s="85"/>
    </row>
    <row r="14" spans="1:16" ht="24" customHeight="1" x14ac:dyDescent="0.25">
      <c r="A14" s="93" t="s">
        <v>13</v>
      </c>
      <c r="B14" s="94"/>
      <c r="C14" s="94"/>
      <c r="D14" s="97" t="s">
        <v>38</v>
      </c>
      <c r="E14" s="97"/>
      <c r="F14" s="97"/>
      <c r="G14" s="97"/>
      <c r="H14" s="96" t="s">
        <v>14</v>
      </c>
      <c r="I14" s="96"/>
      <c r="J14" s="96"/>
      <c r="K14" s="97"/>
      <c r="L14" s="97"/>
      <c r="M14" s="97"/>
      <c r="N14" s="97"/>
      <c r="O14" s="97"/>
      <c r="P14" s="98"/>
    </row>
    <row r="15" spans="1:16" x14ac:dyDescent="0.25">
      <c r="A15" s="92" t="s">
        <v>17</v>
      </c>
      <c r="B15" s="50"/>
      <c r="C15" s="50"/>
      <c r="D15" s="21">
        <v>45070</v>
      </c>
      <c r="E15" s="28" t="s">
        <v>18</v>
      </c>
      <c r="F15" s="28"/>
      <c r="G15" s="28"/>
      <c r="H15" s="99">
        <v>45091</v>
      </c>
      <c r="I15" s="28"/>
      <c r="J15" s="28"/>
      <c r="K15" s="28" t="s">
        <v>19</v>
      </c>
      <c r="L15" s="28"/>
      <c r="M15" s="28"/>
      <c r="N15" s="28" t="s">
        <v>99</v>
      </c>
      <c r="O15" s="28"/>
      <c r="P15" s="38"/>
    </row>
    <row r="16" spans="1:16" ht="24" customHeight="1" x14ac:dyDescent="0.25">
      <c r="A16" s="46" t="s">
        <v>79</v>
      </c>
      <c r="B16" s="47"/>
      <c r="C16" s="47"/>
      <c r="D16" s="37" t="s">
        <v>100</v>
      </c>
      <c r="E16" s="28"/>
      <c r="F16" s="28"/>
      <c r="G16" s="28"/>
      <c r="H16" s="28"/>
      <c r="I16" s="28"/>
      <c r="J16" s="28"/>
      <c r="K16" s="28"/>
      <c r="L16" s="28"/>
      <c r="M16" s="28"/>
      <c r="N16" s="28"/>
      <c r="O16" s="28"/>
      <c r="P16" s="38"/>
    </row>
    <row r="17" spans="1:16" ht="36" customHeight="1" thickBot="1" x14ac:dyDescent="0.3">
      <c r="A17" s="39" t="s">
        <v>20</v>
      </c>
      <c r="B17" s="40"/>
      <c r="C17" s="40"/>
      <c r="D17" s="41" t="s">
        <v>101</v>
      </c>
      <c r="E17" s="41"/>
      <c r="F17" s="41"/>
      <c r="G17" s="41"/>
      <c r="H17" s="40" t="s">
        <v>6</v>
      </c>
      <c r="I17" s="40"/>
      <c r="J17" s="40"/>
      <c r="K17" s="41" t="s">
        <v>101</v>
      </c>
      <c r="L17" s="41"/>
      <c r="M17" s="41"/>
      <c r="N17" s="41"/>
      <c r="O17" s="41"/>
      <c r="P17" s="42"/>
    </row>
    <row r="18" spans="1:16" ht="21" x14ac:dyDescent="0.35">
      <c r="A18" s="43" t="s">
        <v>92</v>
      </c>
      <c r="B18" s="44"/>
      <c r="C18" s="44"/>
      <c r="D18" s="44"/>
      <c r="E18" s="44"/>
      <c r="F18" s="44"/>
      <c r="G18" s="44"/>
      <c r="H18" s="44"/>
      <c r="I18" s="44"/>
      <c r="J18" s="44"/>
      <c r="K18" s="44"/>
      <c r="L18" s="44"/>
      <c r="M18" s="44"/>
      <c r="N18" s="44"/>
      <c r="O18" s="44"/>
      <c r="P18" s="45"/>
    </row>
    <row r="19" spans="1:16" x14ac:dyDescent="0.25">
      <c r="A19" s="46" t="s">
        <v>22</v>
      </c>
      <c r="B19" s="47"/>
      <c r="C19" s="47"/>
      <c r="D19" s="28">
        <v>0</v>
      </c>
      <c r="E19" s="28"/>
      <c r="F19" s="28"/>
      <c r="G19" s="28"/>
      <c r="H19" s="28"/>
      <c r="I19" s="28"/>
      <c r="J19" s="28"/>
      <c r="K19" s="28"/>
      <c r="L19" s="28"/>
      <c r="M19" s="28"/>
      <c r="N19" s="28"/>
      <c r="O19" s="28"/>
      <c r="P19" s="38"/>
    </row>
    <row r="20" spans="1:16" x14ac:dyDescent="0.25">
      <c r="A20" s="46" t="s">
        <v>21</v>
      </c>
      <c r="B20" s="47"/>
      <c r="C20" s="47"/>
      <c r="D20" s="25">
        <v>0</v>
      </c>
      <c r="E20" s="26"/>
      <c r="F20" s="26"/>
      <c r="G20" s="26"/>
      <c r="H20" s="26"/>
      <c r="I20" s="26"/>
      <c r="J20" s="26"/>
      <c r="K20" s="26"/>
      <c r="L20" s="26"/>
      <c r="M20" s="26"/>
      <c r="N20" s="26"/>
      <c r="O20" s="26"/>
      <c r="P20" s="27"/>
    </row>
    <row r="21" spans="1:16" x14ac:dyDescent="0.25">
      <c r="A21" s="46" t="s">
        <v>80</v>
      </c>
      <c r="B21" s="47"/>
      <c r="C21" s="47"/>
      <c r="D21" s="28">
        <v>0</v>
      </c>
      <c r="E21" s="28"/>
      <c r="F21" s="28"/>
      <c r="G21" s="28"/>
      <c r="H21" s="15" t="s">
        <v>81</v>
      </c>
      <c r="I21" s="15"/>
      <c r="J21" s="15"/>
      <c r="K21" s="89">
        <v>0</v>
      </c>
      <c r="L21" s="90"/>
      <c r="M21" s="90"/>
      <c r="N21" s="90"/>
      <c r="O21" s="90"/>
      <c r="P21" s="91"/>
    </row>
    <row r="22" spans="1:16" x14ac:dyDescent="0.25">
      <c r="A22" s="46" t="s">
        <v>82</v>
      </c>
      <c r="B22" s="47"/>
      <c r="C22" s="47"/>
      <c r="D22" s="28">
        <v>0</v>
      </c>
      <c r="E22" s="28"/>
      <c r="F22" s="28"/>
      <c r="G22" s="28"/>
      <c r="H22" s="47" t="s">
        <v>83</v>
      </c>
      <c r="I22" s="47"/>
      <c r="J22" s="47"/>
      <c r="K22" s="87">
        <v>0</v>
      </c>
      <c r="L22" s="87"/>
      <c r="M22" s="87"/>
      <c r="N22" s="87"/>
      <c r="O22" s="87"/>
      <c r="P22" s="88"/>
    </row>
    <row r="23" spans="1:16" x14ac:dyDescent="0.25">
      <c r="A23" s="46" t="s">
        <v>84</v>
      </c>
      <c r="B23" s="47"/>
      <c r="C23" s="47"/>
      <c r="D23" s="58">
        <v>3</v>
      </c>
      <c r="E23" s="59"/>
      <c r="F23" s="59"/>
      <c r="G23" s="59"/>
      <c r="H23" s="59"/>
      <c r="I23" s="59"/>
      <c r="J23" s="59"/>
      <c r="K23" s="59"/>
      <c r="L23" s="59"/>
      <c r="M23" s="59"/>
      <c r="N23" s="59"/>
      <c r="O23" s="59"/>
      <c r="P23" s="60"/>
    </row>
    <row r="24" spans="1:16" ht="39.75" customHeight="1" x14ac:dyDescent="0.25">
      <c r="A24" s="48" t="s">
        <v>85</v>
      </c>
      <c r="B24" s="49"/>
      <c r="C24" s="49"/>
      <c r="D24" s="50">
        <v>0</v>
      </c>
      <c r="E24" s="50"/>
      <c r="F24" s="50"/>
      <c r="G24" s="51"/>
      <c r="H24" s="52" t="s">
        <v>88</v>
      </c>
      <c r="I24" s="53"/>
      <c r="J24" s="54"/>
      <c r="K24" s="55">
        <f>D24/D23</f>
        <v>0</v>
      </c>
      <c r="L24" s="56"/>
      <c r="M24" s="56"/>
      <c r="N24" s="56"/>
      <c r="O24" s="56"/>
      <c r="P24" s="57"/>
    </row>
    <row r="25" spans="1:16" ht="35.25" customHeight="1" thickBot="1" x14ac:dyDescent="0.3">
      <c r="A25" s="39" t="s">
        <v>86</v>
      </c>
      <c r="B25" s="40"/>
      <c r="C25" s="40"/>
      <c r="D25" s="50">
        <v>0</v>
      </c>
      <c r="E25" s="50"/>
      <c r="F25" s="50"/>
      <c r="G25" s="51"/>
      <c r="H25" s="52" t="s">
        <v>87</v>
      </c>
      <c r="I25" s="53"/>
      <c r="J25" s="54"/>
      <c r="K25" s="55">
        <f>D25/D23</f>
        <v>0</v>
      </c>
      <c r="L25" s="56"/>
      <c r="M25" s="56"/>
      <c r="N25" s="56"/>
      <c r="O25" s="56"/>
      <c r="P25" s="57"/>
    </row>
    <row r="26" spans="1:16" ht="21.75" thickBot="1" x14ac:dyDescent="0.4">
      <c r="A26" s="34" t="s">
        <v>1</v>
      </c>
      <c r="B26" s="35"/>
      <c r="C26" s="35"/>
      <c r="D26" s="35"/>
      <c r="E26" s="35"/>
      <c r="F26" s="35"/>
      <c r="G26" s="35"/>
      <c r="H26" s="35"/>
      <c r="I26" s="35"/>
      <c r="J26" s="35"/>
      <c r="K26" s="35"/>
      <c r="L26" s="35"/>
      <c r="M26" s="35"/>
      <c r="N26" s="35"/>
      <c r="O26" s="35"/>
      <c r="P26" s="36"/>
    </row>
    <row r="27" spans="1:16" ht="29.25" customHeight="1" x14ac:dyDescent="0.25">
      <c r="A27" s="17" t="s">
        <v>2</v>
      </c>
      <c r="B27" s="83" t="s">
        <v>23</v>
      </c>
      <c r="C27" s="83"/>
      <c r="D27" s="16" t="s">
        <v>3</v>
      </c>
      <c r="E27" s="30" t="s">
        <v>4</v>
      </c>
      <c r="F27" s="30"/>
      <c r="G27" s="30"/>
      <c r="H27" s="30"/>
      <c r="I27" s="30"/>
      <c r="J27" s="16" t="s">
        <v>89</v>
      </c>
      <c r="K27" s="30" t="s">
        <v>5</v>
      </c>
      <c r="L27" s="30"/>
      <c r="M27" s="30"/>
      <c r="N27" s="30"/>
      <c r="O27" s="30"/>
      <c r="P27" s="31"/>
    </row>
    <row r="28" spans="1:16" x14ac:dyDescent="0.25">
      <c r="A28" s="7" t="s">
        <v>103</v>
      </c>
      <c r="B28" s="25" t="s">
        <v>103</v>
      </c>
      <c r="C28" s="32"/>
      <c r="D28" s="6" t="s">
        <v>103</v>
      </c>
      <c r="E28" s="28" t="s">
        <v>102</v>
      </c>
      <c r="F28" s="28"/>
      <c r="G28" s="28"/>
      <c r="H28" s="28"/>
      <c r="I28" s="28"/>
      <c r="J28" s="6"/>
      <c r="K28" s="25" t="s">
        <v>102</v>
      </c>
      <c r="L28" s="26"/>
      <c r="M28" s="26"/>
      <c r="N28" s="26"/>
      <c r="O28" s="26"/>
      <c r="P28" s="27"/>
    </row>
    <row r="29" spans="1:16" x14ac:dyDescent="0.25">
      <c r="A29" s="7"/>
      <c r="B29" s="25"/>
      <c r="C29" s="32"/>
      <c r="D29" s="6"/>
      <c r="E29" s="28"/>
      <c r="F29" s="28"/>
      <c r="G29" s="28"/>
      <c r="H29" s="28"/>
      <c r="I29" s="28"/>
      <c r="J29" s="6"/>
      <c r="K29" s="25"/>
      <c r="L29" s="26"/>
      <c r="M29" s="26"/>
      <c r="N29" s="26"/>
      <c r="O29" s="26"/>
      <c r="P29" s="27"/>
    </row>
    <row r="30" spans="1:16" x14ac:dyDescent="0.25">
      <c r="A30" s="7"/>
      <c r="B30" s="25"/>
      <c r="C30" s="32"/>
      <c r="D30" s="6"/>
      <c r="E30" s="28"/>
      <c r="F30" s="28"/>
      <c r="G30" s="28"/>
      <c r="H30" s="28"/>
      <c r="I30" s="28"/>
      <c r="J30" s="6"/>
      <c r="K30" s="25"/>
      <c r="L30" s="26"/>
      <c r="M30" s="26"/>
      <c r="N30" s="26"/>
      <c r="O30" s="26"/>
      <c r="P30" s="27"/>
    </row>
    <row r="31" spans="1:16" x14ac:dyDescent="0.25">
      <c r="A31" s="7"/>
      <c r="B31" s="25"/>
      <c r="C31" s="32"/>
      <c r="D31" s="6"/>
      <c r="E31" s="28"/>
      <c r="F31" s="28"/>
      <c r="G31" s="28"/>
      <c r="H31" s="28"/>
      <c r="I31" s="28"/>
      <c r="J31" s="6"/>
      <c r="K31" s="25"/>
      <c r="L31" s="26"/>
      <c r="M31" s="26"/>
      <c r="N31" s="26"/>
      <c r="O31" s="26"/>
      <c r="P31" s="27"/>
    </row>
    <row r="32" spans="1:16" x14ac:dyDescent="0.25">
      <c r="A32" s="7"/>
      <c r="B32" s="25"/>
      <c r="C32" s="32"/>
      <c r="D32" s="6"/>
      <c r="E32" s="28"/>
      <c r="F32" s="28"/>
      <c r="G32" s="28"/>
      <c r="H32" s="28"/>
      <c r="I32" s="28"/>
      <c r="J32" s="6"/>
      <c r="K32" s="25"/>
      <c r="L32" s="26"/>
      <c r="M32" s="26"/>
      <c r="N32" s="26"/>
      <c r="O32" s="26"/>
      <c r="P32" s="27"/>
    </row>
    <row r="33" spans="1:16" x14ac:dyDescent="0.25">
      <c r="A33" s="7"/>
      <c r="B33" s="25"/>
      <c r="C33" s="32"/>
      <c r="D33" s="6"/>
      <c r="E33" s="28"/>
      <c r="F33" s="28"/>
      <c r="G33" s="28"/>
      <c r="H33" s="28"/>
      <c r="I33" s="28"/>
      <c r="J33" s="6"/>
      <c r="K33" s="25"/>
      <c r="L33" s="26"/>
      <c r="M33" s="26"/>
      <c r="N33" s="26"/>
      <c r="O33" s="26"/>
      <c r="P33" s="27"/>
    </row>
    <row r="34" spans="1:16" x14ac:dyDescent="0.25">
      <c r="A34" s="7"/>
      <c r="B34" s="25"/>
      <c r="C34" s="32"/>
      <c r="D34" s="6"/>
      <c r="E34" s="28"/>
      <c r="F34" s="28"/>
      <c r="G34" s="28"/>
      <c r="H34" s="28"/>
      <c r="I34" s="28"/>
      <c r="J34" s="6"/>
      <c r="K34" s="25"/>
      <c r="L34" s="26"/>
      <c r="M34" s="26"/>
      <c r="N34" s="26"/>
      <c r="O34" s="26"/>
      <c r="P34" s="27"/>
    </row>
    <row r="35" spans="1:16" x14ac:dyDescent="0.25">
      <c r="A35" s="7"/>
      <c r="B35" s="25"/>
      <c r="C35" s="32"/>
      <c r="D35" s="6"/>
      <c r="E35" s="28"/>
      <c r="F35" s="28"/>
      <c r="G35" s="28"/>
      <c r="H35" s="28"/>
      <c r="I35" s="28"/>
      <c r="J35" s="6"/>
      <c r="K35" s="25"/>
      <c r="L35" s="26"/>
      <c r="M35" s="26"/>
      <c r="N35" s="26"/>
      <c r="O35" s="26"/>
      <c r="P35" s="27"/>
    </row>
    <row r="36" spans="1:16" x14ac:dyDescent="0.25">
      <c r="A36" s="7"/>
      <c r="B36" s="25"/>
      <c r="C36" s="32"/>
      <c r="D36" s="6"/>
      <c r="E36" s="28"/>
      <c r="F36" s="28"/>
      <c r="G36" s="28"/>
      <c r="H36" s="28"/>
      <c r="I36" s="28"/>
      <c r="J36" s="6"/>
      <c r="K36" s="25"/>
      <c r="L36" s="26"/>
      <c r="M36" s="26"/>
      <c r="N36" s="26"/>
      <c r="O36" s="26"/>
      <c r="P36" s="27"/>
    </row>
    <row r="37" spans="1:16" x14ac:dyDescent="0.25">
      <c r="A37" s="7"/>
      <c r="B37" s="25"/>
      <c r="C37" s="32"/>
      <c r="D37" s="6"/>
      <c r="E37" s="28"/>
      <c r="F37" s="28"/>
      <c r="G37" s="28"/>
      <c r="H37" s="28"/>
      <c r="I37" s="28"/>
      <c r="J37" s="6"/>
      <c r="K37" s="25"/>
      <c r="L37" s="26"/>
      <c r="M37" s="26"/>
      <c r="N37" s="26"/>
      <c r="O37" s="26"/>
      <c r="P37" s="27"/>
    </row>
    <row r="38" spans="1:16" x14ac:dyDescent="0.25">
      <c r="A38" s="7"/>
      <c r="B38" s="25"/>
      <c r="C38" s="32"/>
      <c r="D38" s="6"/>
      <c r="E38" s="28"/>
      <c r="F38" s="28"/>
      <c r="G38" s="28"/>
      <c r="H38" s="28"/>
      <c r="I38" s="28"/>
      <c r="J38" s="6"/>
      <c r="K38" s="25"/>
      <c r="L38" s="26"/>
      <c r="M38" s="26"/>
      <c r="N38" s="26"/>
      <c r="O38" s="26"/>
      <c r="P38" s="27"/>
    </row>
    <row r="39" spans="1:16" x14ac:dyDescent="0.25">
      <c r="A39" s="7"/>
      <c r="B39" s="25"/>
      <c r="C39" s="32"/>
      <c r="D39" s="6"/>
      <c r="E39" s="28"/>
      <c r="F39" s="28"/>
      <c r="G39" s="28"/>
      <c r="H39" s="28"/>
      <c r="I39" s="28"/>
      <c r="J39" s="6"/>
      <c r="K39" s="25"/>
      <c r="L39" s="26"/>
      <c r="M39" s="26"/>
      <c r="N39" s="26"/>
      <c r="O39" s="26"/>
      <c r="P39" s="27"/>
    </row>
    <row r="40" spans="1:16" x14ac:dyDescent="0.25">
      <c r="A40" s="7"/>
      <c r="B40" s="25"/>
      <c r="C40" s="32"/>
      <c r="D40" s="6"/>
      <c r="E40" s="28"/>
      <c r="F40" s="28"/>
      <c r="G40" s="28"/>
      <c r="H40" s="28"/>
      <c r="I40" s="28"/>
      <c r="J40" s="6"/>
      <c r="K40" s="25"/>
      <c r="L40" s="26"/>
      <c r="M40" s="26"/>
      <c r="N40" s="26"/>
      <c r="O40" s="26"/>
      <c r="P40" s="27"/>
    </row>
    <row r="41" spans="1:16" x14ac:dyDescent="0.25">
      <c r="A41" s="7"/>
      <c r="B41" s="25"/>
      <c r="C41" s="32"/>
      <c r="D41" s="6"/>
      <c r="E41" s="28"/>
      <c r="F41" s="28"/>
      <c r="G41" s="28"/>
      <c r="H41" s="28"/>
      <c r="I41" s="28"/>
      <c r="J41" s="6"/>
      <c r="K41" s="25"/>
      <c r="L41" s="26"/>
      <c r="M41" s="26"/>
      <c r="N41" s="26"/>
      <c r="O41" s="26"/>
      <c r="P41" s="27"/>
    </row>
    <row r="42" spans="1:16" x14ac:dyDescent="0.25">
      <c r="A42" s="7"/>
      <c r="B42" s="25"/>
      <c r="C42" s="32"/>
      <c r="D42" s="6"/>
      <c r="E42" s="28"/>
      <c r="F42" s="28"/>
      <c r="G42" s="28"/>
      <c r="H42" s="28"/>
      <c r="I42" s="28"/>
      <c r="J42" s="6"/>
      <c r="K42" s="25"/>
      <c r="L42" s="26"/>
      <c r="M42" s="26"/>
      <c r="N42" s="26"/>
      <c r="O42" s="26"/>
      <c r="P42" s="27"/>
    </row>
    <row r="43" spans="1:16" x14ac:dyDescent="0.25">
      <c r="A43" s="7"/>
      <c r="B43" s="25"/>
      <c r="C43" s="32"/>
      <c r="D43" s="6"/>
      <c r="E43" s="28"/>
      <c r="F43" s="28"/>
      <c r="G43" s="28"/>
      <c r="H43" s="28"/>
      <c r="I43" s="28"/>
      <c r="J43" s="6"/>
      <c r="K43" s="25"/>
      <c r="L43" s="26"/>
      <c r="M43" s="26"/>
      <c r="N43" s="26"/>
      <c r="O43" s="26"/>
      <c r="P43" s="27"/>
    </row>
    <row r="44" spans="1:16" x14ac:dyDescent="0.25">
      <c r="A44" s="7"/>
      <c r="B44" s="25"/>
      <c r="C44" s="32"/>
      <c r="D44" s="6"/>
      <c r="E44" s="28"/>
      <c r="F44" s="28"/>
      <c r="G44" s="28"/>
      <c r="H44" s="28"/>
      <c r="I44" s="28"/>
      <c r="J44" s="6"/>
      <c r="K44" s="25"/>
      <c r="L44" s="26"/>
      <c r="M44" s="26"/>
      <c r="N44" s="26"/>
      <c r="O44" s="26"/>
      <c r="P44" s="27"/>
    </row>
    <row r="45" spans="1:16" x14ac:dyDescent="0.25">
      <c r="A45" s="7"/>
      <c r="B45" s="25"/>
      <c r="C45" s="32"/>
      <c r="D45" s="6"/>
      <c r="E45" s="28"/>
      <c r="F45" s="28"/>
      <c r="G45" s="28"/>
      <c r="H45" s="28"/>
      <c r="I45" s="28"/>
      <c r="J45" s="6"/>
      <c r="K45" s="25"/>
      <c r="L45" s="26"/>
      <c r="M45" s="26"/>
      <c r="N45" s="26"/>
      <c r="O45" s="26"/>
      <c r="P45" s="27"/>
    </row>
    <row r="46" spans="1:16" ht="16.5" thickBot="1" x14ac:dyDescent="0.3">
      <c r="A46" s="8"/>
      <c r="B46" s="22"/>
      <c r="C46" s="33"/>
      <c r="D46" s="9"/>
      <c r="E46" s="29"/>
      <c r="F46" s="29"/>
      <c r="G46" s="29"/>
      <c r="H46" s="29"/>
      <c r="I46" s="29"/>
      <c r="J46" s="9"/>
      <c r="K46" s="22"/>
      <c r="L46" s="23"/>
      <c r="M46" s="23"/>
      <c r="N46" s="23"/>
      <c r="O46" s="23"/>
      <c r="P46" s="24"/>
    </row>
  </sheetData>
  <protectedRanges>
    <protectedRange sqref="H13:H14 A13:A14" name="Rango3"/>
    <protectedRange sqref="B13:B14" name="Rango3_1"/>
  </protectedRanges>
  <mergeCells count="117">
    <mergeCell ref="K13:P13"/>
    <mergeCell ref="A11:D11"/>
    <mergeCell ref="E11:P11"/>
    <mergeCell ref="A22:C22"/>
    <mergeCell ref="D22:G22"/>
    <mergeCell ref="H22:J22"/>
    <mergeCell ref="K22:P22"/>
    <mergeCell ref="D20:P20"/>
    <mergeCell ref="K21:P21"/>
    <mergeCell ref="A15:C15"/>
    <mergeCell ref="A14:C14"/>
    <mergeCell ref="A13:C13"/>
    <mergeCell ref="D13:G13"/>
    <mergeCell ref="H13:J13"/>
    <mergeCell ref="H14:J14"/>
    <mergeCell ref="K14:P14"/>
    <mergeCell ref="E15:G15"/>
    <mergeCell ref="H15:J15"/>
    <mergeCell ref="K15:M15"/>
    <mergeCell ref="N15:P15"/>
    <mergeCell ref="D14:G14"/>
    <mergeCell ref="B32:C32"/>
    <mergeCell ref="B33:C33"/>
    <mergeCell ref="B34:C34"/>
    <mergeCell ref="B27:C27"/>
    <mergeCell ref="E27:I27"/>
    <mergeCell ref="E28:I28"/>
    <mergeCell ref="E29:I29"/>
    <mergeCell ref="E30:I30"/>
    <mergeCell ref="E31:I31"/>
    <mergeCell ref="E32:I32"/>
    <mergeCell ref="E33:I33"/>
    <mergeCell ref="E34:I34"/>
    <mergeCell ref="B31:C31"/>
    <mergeCell ref="E8:P8"/>
    <mergeCell ref="E9:P9"/>
    <mergeCell ref="A12:P12"/>
    <mergeCell ref="A10:D10"/>
    <mergeCell ref="E10:P10"/>
    <mergeCell ref="A9:D9"/>
    <mergeCell ref="A8:D8"/>
    <mergeCell ref="A2:D6"/>
    <mergeCell ref="E2:N2"/>
    <mergeCell ref="E4:N4"/>
    <mergeCell ref="E5:N5"/>
    <mergeCell ref="P5:P6"/>
    <mergeCell ref="E6:N6"/>
    <mergeCell ref="A26:P26"/>
    <mergeCell ref="D16:P16"/>
    <mergeCell ref="A17:C17"/>
    <mergeCell ref="D17:G17"/>
    <mergeCell ref="H17:J17"/>
    <mergeCell ref="K17:P17"/>
    <mergeCell ref="A18:P18"/>
    <mergeCell ref="A16:C16"/>
    <mergeCell ref="A20:C20"/>
    <mergeCell ref="A21:C21"/>
    <mergeCell ref="A19:C19"/>
    <mergeCell ref="A23:C23"/>
    <mergeCell ref="A24:C24"/>
    <mergeCell ref="A25:C25"/>
    <mergeCell ref="D24:G24"/>
    <mergeCell ref="D21:G21"/>
    <mergeCell ref="D19:P19"/>
    <mergeCell ref="D25:G25"/>
    <mergeCell ref="H24:J24"/>
    <mergeCell ref="K24:P24"/>
    <mergeCell ref="K25:P25"/>
    <mergeCell ref="H25:J25"/>
    <mergeCell ref="D23:P23"/>
    <mergeCell ref="K28:P28"/>
    <mergeCell ref="K29:P29"/>
    <mergeCell ref="K27:P27"/>
    <mergeCell ref="B28:C28"/>
    <mergeCell ref="B29:C29"/>
    <mergeCell ref="B30:C30"/>
    <mergeCell ref="B44:C44"/>
    <mergeCell ref="B45:C45"/>
    <mergeCell ref="B46:C46"/>
    <mergeCell ref="B35:C35"/>
    <mergeCell ref="B36:C36"/>
    <mergeCell ref="B37:C37"/>
    <mergeCell ref="B38:C38"/>
    <mergeCell ref="B39:C39"/>
    <mergeCell ref="B40:C40"/>
    <mergeCell ref="K33:P33"/>
    <mergeCell ref="B41:C41"/>
    <mergeCell ref="B42:C42"/>
    <mergeCell ref="B43:C43"/>
    <mergeCell ref="E35:I35"/>
    <mergeCell ref="E36:I36"/>
    <mergeCell ref="E37:I37"/>
    <mergeCell ref="E38:I38"/>
    <mergeCell ref="E39:I39"/>
    <mergeCell ref="K30:P30"/>
    <mergeCell ref="K31:P31"/>
    <mergeCell ref="K32:P32"/>
    <mergeCell ref="K34:P34"/>
    <mergeCell ref="K35:P35"/>
    <mergeCell ref="K36:P36"/>
    <mergeCell ref="K37:P37"/>
    <mergeCell ref="K38:P38"/>
    <mergeCell ref="K39:P39"/>
    <mergeCell ref="K46:P46"/>
    <mergeCell ref="K43:P43"/>
    <mergeCell ref="K44:P44"/>
    <mergeCell ref="K45:P45"/>
    <mergeCell ref="E44:I44"/>
    <mergeCell ref="E45:I45"/>
    <mergeCell ref="E46:I46"/>
    <mergeCell ref="E40:I40"/>
    <mergeCell ref="E41:I41"/>
    <mergeCell ref="E42:I42"/>
    <mergeCell ref="E43:I43"/>
    <mergeCell ref="K40:P40"/>
    <mergeCell ref="K41:P41"/>
    <mergeCell ref="K42:P42"/>
  </mergeCells>
  <hyperlinks>
    <hyperlink ref="D16" r:id="rId1" xr:uid="{3663793B-E7BB-4545-A755-074AF2157389}"/>
  </hyperlinks>
  <pageMargins left="0.7" right="0.7" top="0.75" bottom="0.75" header="0.3" footer="0.3"/>
  <pageSetup scale="39" orientation="portrait" r:id="rId2"/>
  <drawing r:id="rId3"/>
  <legacyDrawing r:id="rId4"/>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0000000}">
          <x14:formula1>
            <xm:f>Listas!$B$2:$B$12</xm:f>
          </x14:formula1>
          <xm:sqref>D14:G14</xm:sqref>
        </x14:dataValidation>
        <x14:dataValidation type="list" allowBlank="1" showInputMessage="1" showErrorMessage="1" xr:uid="{00000000-0002-0000-0000-000002000000}">
          <x14:formula1>
            <xm:f>Listas!$A$2:$A$3</xm:f>
          </x14:formula1>
          <xm:sqref>J28:J46</xm:sqref>
        </x14:dataValidation>
        <x14:dataValidation type="list" allowBlank="1" showInputMessage="1" showErrorMessage="1" xr:uid="{00000000-0002-0000-0000-000001000000}">
          <x14:formula1>
            <xm:f>Listas!$C$2:$C$41</xm:f>
          </x14:formula1>
          <xm:sqref>K14:P14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54"/>
  <sheetViews>
    <sheetView topLeftCell="A28" workbookViewId="0">
      <selection activeCell="A34" sqref="A34:XFD34"/>
    </sheetView>
  </sheetViews>
  <sheetFormatPr baseColWidth="10" defaultColWidth="10" defaultRowHeight="15" x14ac:dyDescent="0.25"/>
  <cols>
    <col min="1" max="1" width="31.25" style="10" customWidth="1"/>
    <col min="2" max="2" width="45.5" style="10" customWidth="1"/>
    <col min="3" max="3" width="47.125" style="10" customWidth="1"/>
    <col min="4" max="16384" width="10" style="10"/>
  </cols>
  <sheetData>
    <row r="1" spans="1:3" x14ac:dyDescent="0.25">
      <c r="A1" s="11" t="s">
        <v>89</v>
      </c>
      <c r="B1" s="11" t="s">
        <v>24</v>
      </c>
      <c r="C1" s="11" t="s">
        <v>25</v>
      </c>
    </row>
    <row r="2" spans="1:3" x14ac:dyDescent="0.25">
      <c r="A2" s="18" t="s">
        <v>90</v>
      </c>
      <c r="B2" s="10" t="s">
        <v>26</v>
      </c>
      <c r="C2" s="10" t="s">
        <v>26</v>
      </c>
    </row>
    <row r="3" spans="1:3" x14ac:dyDescent="0.25">
      <c r="A3" s="18" t="s">
        <v>91</v>
      </c>
      <c r="B3" s="10" t="s">
        <v>27</v>
      </c>
      <c r="C3" s="10" t="s">
        <v>28</v>
      </c>
    </row>
    <row r="4" spans="1:3" x14ac:dyDescent="0.25">
      <c r="B4" s="10" t="s">
        <v>29</v>
      </c>
      <c r="C4" s="10" t="s">
        <v>30</v>
      </c>
    </row>
    <row r="5" spans="1:3" x14ac:dyDescent="0.25">
      <c r="B5" s="10" t="s">
        <v>31</v>
      </c>
      <c r="C5" s="10" t="s">
        <v>32</v>
      </c>
    </row>
    <row r="6" spans="1:3" x14ac:dyDescent="0.25">
      <c r="B6" s="10" t="s">
        <v>15</v>
      </c>
      <c r="C6" s="10" t="s">
        <v>33</v>
      </c>
    </row>
    <row r="7" spans="1:3" x14ac:dyDescent="0.25">
      <c r="B7" s="10" t="s">
        <v>34</v>
      </c>
      <c r="C7" s="10" t="s">
        <v>35</v>
      </c>
    </row>
    <row r="8" spans="1:3" x14ac:dyDescent="0.25">
      <c r="B8" s="10" t="s">
        <v>36</v>
      </c>
      <c r="C8" s="10" t="s">
        <v>37</v>
      </c>
    </row>
    <row r="9" spans="1:3" x14ac:dyDescent="0.25">
      <c r="B9" s="10" t="s">
        <v>38</v>
      </c>
      <c r="C9" s="10" t="s">
        <v>39</v>
      </c>
    </row>
    <row r="10" spans="1:3" x14ac:dyDescent="0.25">
      <c r="B10" s="10" t="s">
        <v>40</v>
      </c>
      <c r="C10" s="10" t="s">
        <v>41</v>
      </c>
    </row>
    <row r="11" spans="1:3" x14ac:dyDescent="0.25">
      <c r="B11" s="10" t="s">
        <v>42</v>
      </c>
      <c r="C11" s="10" t="s">
        <v>43</v>
      </c>
    </row>
    <row r="12" spans="1:3" x14ac:dyDescent="0.25">
      <c r="B12" s="10" t="s">
        <v>44</v>
      </c>
      <c r="C12" s="10" t="s">
        <v>45</v>
      </c>
    </row>
    <row r="13" spans="1:3" x14ac:dyDescent="0.25">
      <c r="C13" s="10" t="s">
        <v>46</v>
      </c>
    </row>
    <row r="14" spans="1:3" x14ac:dyDescent="0.25">
      <c r="C14" s="10" t="s">
        <v>47</v>
      </c>
    </row>
    <row r="15" spans="1:3" x14ac:dyDescent="0.25">
      <c r="C15" s="10" t="s">
        <v>48</v>
      </c>
    </row>
    <row r="16" spans="1:3" x14ac:dyDescent="0.25">
      <c r="C16" s="10" t="s">
        <v>27</v>
      </c>
    </row>
    <row r="17" spans="3:3" x14ac:dyDescent="0.25">
      <c r="C17" s="10" t="s">
        <v>49</v>
      </c>
    </row>
    <row r="18" spans="3:3" x14ac:dyDescent="0.25">
      <c r="C18" s="10" t="s">
        <v>15</v>
      </c>
    </row>
    <row r="19" spans="3:3" x14ac:dyDescent="0.25">
      <c r="C19" s="10" t="s">
        <v>34</v>
      </c>
    </row>
    <row r="20" spans="3:3" x14ac:dyDescent="0.25">
      <c r="C20" s="10" t="s">
        <v>31</v>
      </c>
    </row>
    <row r="21" spans="3:3" x14ac:dyDescent="0.25">
      <c r="C21" s="10" t="s">
        <v>50</v>
      </c>
    </row>
    <row r="22" spans="3:3" x14ac:dyDescent="0.25">
      <c r="C22" s="10" t="s">
        <v>51</v>
      </c>
    </row>
    <row r="23" spans="3:3" x14ac:dyDescent="0.25">
      <c r="C23" s="19" t="s">
        <v>93</v>
      </c>
    </row>
    <row r="24" spans="3:3" x14ac:dyDescent="0.25">
      <c r="C24" s="10" t="s">
        <v>52</v>
      </c>
    </row>
    <row r="25" spans="3:3" x14ac:dyDescent="0.25">
      <c r="C25" s="10" t="s">
        <v>53</v>
      </c>
    </row>
    <row r="26" spans="3:3" x14ac:dyDescent="0.25">
      <c r="C26" s="10" t="s">
        <v>54</v>
      </c>
    </row>
    <row r="27" spans="3:3" x14ac:dyDescent="0.25">
      <c r="C27" s="10" t="s">
        <v>55</v>
      </c>
    </row>
    <row r="28" spans="3:3" x14ac:dyDescent="0.25">
      <c r="C28" s="10" t="s">
        <v>56</v>
      </c>
    </row>
    <row r="29" spans="3:3" x14ac:dyDescent="0.25">
      <c r="C29" s="10" t="s">
        <v>38</v>
      </c>
    </row>
    <row r="30" spans="3:3" x14ac:dyDescent="0.25">
      <c r="C30" s="10" t="s">
        <v>40</v>
      </c>
    </row>
    <row r="31" spans="3:3" x14ac:dyDescent="0.25">
      <c r="C31" s="10" t="s">
        <v>57</v>
      </c>
    </row>
    <row r="32" spans="3:3" x14ac:dyDescent="0.25">
      <c r="C32" s="10" t="s">
        <v>58</v>
      </c>
    </row>
    <row r="33" spans="1:3" x14ac:dyDescent="0.25">
      <c r="C33" s="10" t="s">
        <v>59</v>
      </c>
    </row>
    <row r="34" spans="1:3" x14ac:dyDescent="0.25">
      <c r="C34" s="10" t="s">
        <v>60</v>
      </c>
    </row>
    <row r="35" spans="1:3" x14ac:dyDescent="0.25">
      <c r="C35" s="10" t="s">
        <v>44</v>
      </c>
    </row>
    <row r="36" spans="1:3" x14ac:dyDescent="0.25">
      <c r="C36" s="10" t="s">
        <v>61</v>
      </c>
    </row>
    <row r="37" spans="1:3" x14ac:dyDescent="0.25">
      <c r="C37" s="10" t="s">
        <v>11</v>
      </c>
    </row>
    <row r="38" spans="1:3" x14ac:dyDescent="0.25">
      <c r="C38" s="10" t="s">
        <v>62</v>
      </c>
    </row>
    <row r="39" spans="1:3" x14ac:dyDescent="0.25">
      <c r="C39" s="10" t="s">
        <v>63</v>
      </c>
    </row>
    <row r="40" spans="1:3" x14ac:dyDescent="0.25">
      <c r="C40" s="10" t="s">
        <v>64</v>
      </c>
    </row>
    <row r="41" spans="1:3" x14ac:dyDescent="0.25">
      <c r="C41" s="10" t="s">
        <v>65</v>
      </c>
    </row>
    <row r="48" spans="1:3" ht="21" x14ac:dyDescent="0.3">
      <c r="A48" s="12" t="s">
        <v>66</v>
      </c>
    </row>
    <row r="49" spans="1:3" x14ac:dyDescent="0.25">
      <c r="A49" s="10" t="s">
        <v>67</v>
      </c>
      <c r="B49" s="13" t="e">
        <f>#REF!/#REF!</f>
        <v>#REF!</v>
      </c>
      <c r="C49" s="10" t="s">
        <v>68</v>
      </c>
    </row>
    <row r="50" spans="1:3" x14ac:dyDescent="0.25">
      <c r="A50" s="10" t="s">
        <v>69</v>
      </c>
      <c r="B50" s="14">
        <v>1.645</v>
      </c>
      <c r="C50" s="10">
        <f>B50*B50</f>
        <v>2.7060249999999999</v>
      </c>
    </row>
    <row r="51" spans="1:3" x14ac:dyDescent="0.25">
      <c r="A51" s="10" t="s">
        <v>70</v>
      </c>
      <c r="B51" s="10">
        <v>0.5</v>
      </c>
    </row>
    <row r="52" spans="1:3" x14ac:dyDescent="0.25">
      <c r="A52" s="10" t="s">
        <v>71</v>
      </c>
      <c r="B52" s="10">
        <v>0.5</v>
      </c>
    </row>
    <row r="53" spans="1:3" x14ac:dyDescent="0.25">
      <c r="A53" s="10" t="s">
        <v>72</v>
      </c>
      <c r="B53" s="10">
        <f>[1]Formato!S7</f>
        <v>1449</v>
      </c>
    </row>
    <row r="54" spans="1:3" x14ac:dyDescent="0.25">
      <c r="A54" s="10" t="s">
        <v>73</v>
      </c>
      <c r="B54" s="10">
        <v>0.09</v>
      </c>
      <c r="C54" s="10">
        <f>B54*B54</f>
        <v>8.0999999999999996E-3</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05F00E1-404B-49FE-9CFA-90C8C12025E4}">
  <ds:schemaRefs>
    <ds:schemaRef ds:uri="http://schemas.microsoft.com/sharepoint/v3/contenttype/forms"/>
  </ds:schemaRefs>
</ds:datastoreItem>
</file>

<file path=customXml/itemProps2.xml><?xml version="1.0" encoding="utf-8"?>
<ds:datastoreItem xmlns:ds="http://schemas.openxmlformats.org/officeDocument/2006/customXml" ds:itemID="{5A67A4CA-DE68-490E-A1E6-AAC4581BD736}">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3.xml><?xml version="1.0" encoding="utf-8"?>
<ds:datastoreItem xmlns:ds="http://schemas.openxmlformats.org/officeDocument/2006/customXml" ds:itemID="{0802042F-3284-48FF-B6AD-1D7E7523E2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Listas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Juan Carlos Valero Cardenas</cp:lastModifiedBy>
  <cp:lastPrinted>2021-03-11T14:54:45Z</cp:lastPrinted>
  <dcterms:created xsi:type="dcterms:W3CDTF">2020-09-21T19:13:53Z</dcterms:created>
  <dcterms:modified xsi:type="dcterms:W3CDTF">2023-06-30T15:29:25Z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ies>
</file>